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F42" i="2" l="1"/>
  <c r="E42" i="2" l="1"/>
  <c r="E40" i="2"/>
  <c r="D40" i="2"/>
  <c r="D42" i="2" s="1"/>
  <c r="E38" i="2"/>
  <c r="D38" i="2"/>
  <c r="E35" i="2"/>
  <c r="D35" i="2"/>
  <c r="F37" i="2"/>
  <c r="E29" i="2"/>
  <c r="D29" i="2"/>
  <c r="F31" i="2"/>
  <c r="F30" i="2"/>
  <c r="E26" i="2"/>
  <c r="D26" i="2"/>
  <c r="F27" i="2"/>
  <c r="E13" i="2"/>
  <c r="D13" i="2"/>
  <c r="F17" i="2"/>
  <c r="F13" i="2" l="1"/>
  <c r="F38" i="2"/>
  <c r="F36" i="2"/>
  <c r="F34" i="2"/>
  <c r="F32" i="2"/>
  <c r="F28" i="2"/>
  <c r="F25" i="2"/>
  <c r="F24" i="2"/>
  <c r="F23" i="2"/>
  <c r="F21" i="2"/>
  <c r="F19" i="2"/>
  <c r="F18" i="2"/>
  <c r="F16" i="2"/>
  <c r="F15" i="2"/>
  <c r="F14" i="2"/>
  <c r="E33" i="2"/>
  <c r="D33" i="2"/>
  <c r="E22" i="2"/>
  <c r="D22" i="2"/>
  <c r="E20" i="2"/>
  <c r="D20" i="2"/>
  <c r="F26" i="2" l="1"/>
  <c r="F35" i="2"/>
  <c r="F33" i="2"/>
  <c r="F29" i="2"/>
  <c r="F22" i="2"/>
  <c r="F20" i="2"/>
</calcChain>
</file>

<file path=xl/sharedStrings.xml><?xml version="1.0" encoding="utf-8"?>
<sst xmlns="http://schemas.openxmlformats.org/spreadsheetml/2006/main" count="43" uniqueCount="43">
  <si>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</si>
  <si>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</si>
  <si>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</si>
  <si>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</si>
  <si>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</si>
  <si>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</si>
  <si>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</si>
  <si>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</si>
  <si>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</si>
  <si>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</si>
  <si>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</si>
  <si>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</si>
  <si>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</si>
  <si>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</si>
  <si>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</si>
  <si>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</si>
  <si>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</si>
  <si>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</si>
  <si>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</si>
  <si>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</si>
  <si>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</si>
  <si>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</si>
  <si>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</si>
  <si>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</si>
  <si>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</si>
  <si>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</si>
  <si>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</si>
  <si>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</si>
  <si>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</si>
  <si>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</si>
  <si>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</si>
  <si>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</si>
  <si>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</si>
  <si>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</si>
  <si>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</si>
  <si>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 от     мая  2018 года  № 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</si>
  <si>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</si>
  <si>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</si>
  <si>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Коммунальное хозяйство</t>
  </si>
  <si>
    <t>Социальное обеспечение населения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</si>
  <si>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</si>
  <si>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</si>
  <si>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бюджета сельского поселения Лыхма за 2017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</si>
</sst>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/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"/>
  <sheetViews>
    <sheetView showGridLines="0" tabSelected="1" view="pageBreakPreview" zoomScale="89" zoomScaleNormal="100" zoomScaleSheetLayoutView="89" workbookViewId="0">
      <selection activeCell="S12" sqref="S12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35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42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5">
        <f>D14+D15+D16+D18+D19+D17</f>
        <v>11292983.520000001</v>
      </c>
      <c r="E13" s="25">
        <f>E14+E15+E16+E18+E19+E17</f>
        <v>10776160.520000001</v>
      </c>
      <c r="F13" s="2">
        <f>E13/D13*100</f>
        <v>95.423503460492071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1869000</v>
      </c>
      <c r="E14" s="22">
        <v>1869000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19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7209924.46</v>
      </c>
      <c r="E16" s="22">
        <v>6904673.1200000001</v>
      </c>
      <c r="F16" s="3">
        <f t="shared" si="0"/>
        <v>95.766233867032781</v>
      </c>
    </row>
    <row r="17" spans="1:6" ht="51" customHeight="1" x14ac:dyDescent="0.2">
      <c r="A17" s="11" t="s">
        <v>36</v>
      </c>
      <c r="B17" s="12">
        <v>1</v>
      </c>
      <c r="C17" s="12">
        <v>6</v>
      </c>
      <c r="D17" s="22">
        <v>800</v>
      </c>
      <c r="E17" s="22">
        <v>800</v>
      </c>
      <c r="F17" s="3">
        <f t="shared" si="0"/>
        <v>100</v>
      </c>
    </row>
    <row r="18" spans="1:6" ht="15.75" x14ac:dyDescent="0.2">
      <c r="A18" s="11" t="s">
        <v>15</v>
      </c>
      <c r="B18" s="12">
        <v>1</v>
      </c>
      <c r="C18" s="12">
        <v>11</v>
      </c>
      <c r="D18" s="22">
        <v>100000</v>
      </c>
      <c r="E18" s="22">
        <v>0</v>
      </c>
      <c r="F18" s="3">
        <f t="shared" si="0"/>
        <v>0</v>
      </c>
    </row>
    <row r="19" spans="1:6" ht="15.75" x14ac:dyDescent="0.2">
      <c r="A19" s="11" t="s">
        <v>14</v>
      </c>
      <c r="B19" s="12">
        <v>1</v>
      </c>
      <c r="C19" s="12">
        <v>13</v>
      </c>
      <c r="D19" s="22">
        <v>2103259.06</v>
      </c>
      <c r="E19" s="22">
        <v>1991687.4</v>
      </c>
      <c r="F19" s="3">
        <f t="shared" si="0"/>
        <v>94.695296355932484</v>
      </c>
    </row>
    <row r="20" spans="1:6" ht="15.75" x14ac:dyDescent="0.2">
      <c r="A20" s="9" t="s">
        <v>13</v>
      </c>
      <c r="B20" s="10">
        <v>2</v>
      </c>
      <c r="C20" s="10">
        <v>0</v>
      </c>
      <c r="D20" s="25">
        <f>D21</f>
        <v>609758.55000000005</v>
      </c>
      <c r="E20" s="25">
        <f>E21</f>
        <v>609758.55000000005</v>
      </c>
      <c r="F20" s="2">
        <f>E20/D20*100</f>
        <v>100</v>
      </c>
    </row>
    <row r="21" spans="1:6" ht="22.5" customHeight="1" x14ac:dyDescent="0.2">
      <c r="A21" s="11" t="s">
        <v>12</v>
      </c>
      <c r="B21" s="12">
        <v>2</v>
      </c>
      <c r="C21" s="12">
        <v>3</v>
      </c>
      <c r="D21" s="22">
        <v>609758.55000000005</v>
      </c>
      <c r="E21" s="22">
        <v>609758.55000000005</v>
      </c>
      <c r="F21" s="3">
        <f>E21/D21*100</f>
        <v>100</v>
      </c>
    </row>
    <row r="22" spans="1:6" ht="34.5" customHeight="1" x14ac:dyDescent="0.2">
      <c r="A22" s="9" t="s">
        <v>11</v>
      </c>
      <c r="B22" s="10">
        <v>3</v>
      </c>
      <c r="C22" s="10">
        <v>0</v>
      </c>
      <c r="D22" s="25">
        <f>D23+D24+D25</f>
        <v>88552</v>
      </c>
      <c r="E22" s="25">
        <f>E23+E24+E25</f>
        <v>88552</v>
      </c>
      <c r="F22" s="2">
        <f>E22/D22*100</f>
        <v>100</v>
      </c>
    </row>
    <row r="23" spans="1:6" ht="15.75" x14ac:dyDescent="0.2">
      <c r="A23" s="11" t="s">
        <v>10</v>
      </c>
      <c r="B23" s="12">
        <v>3</v>
      </c>
      <c r="C23" s="12">
        <v>4</v>
      </c>
      <c r="D23" s="22">
        <v>39652</v>
      </c>
      <c r="E23" s="22">
        <v>39652</v>
      </c>
      <c r="F23" s="3">
        <f>E23/D23*100</f>
        <v>100</v>
      </c>
    </row>
    <row r="24" spans="1:6" ht="51" customHeight="1" x14ac:dyDescent="0.2">
      <c r="A24" s="11" t="s">
        <v>9</v>
      </c>
      <c r="B24" s="12">
        <v>3</v>
      </c>
      <c r="C24" s="12">
        <v>9</v>
      </c>
      <c r="D24" s="22">
        <v>14000</v>
      </c>
      <c r="E24" s="22">
        <v>14000</v>
      </c>
      <c r="F24" s="3">
        <f t="shared" ref="F24:F25" si="1">E24/D24*100</f>
        <v>100</v>
      </c>
    </row>
    <row r="25" spans="1:6" ht="36" customHeight="1" x14ac:dyDescent="0.2">
      <c r="A25" s="11" t="s">
        <v>8</v>
      </c>
      <c r="B25" s="12">
        <v>3</v>
      </c>
      <c r="C25" s="12">
        <v>14</v>
      </c>
      <c r="D25" s="22">
        <v>34900</v>
      </c>
      <c r="E25" s="22">
        <v>34900</v>
      </c>
      <c r="F25" s="3">
        <f t="shared" si="1"/>
        <v>100</v>
      </c>
    </row>
    <row r="26" spans="1:6" ht="15.75" x14ac:dyDescent="0.2">
      <c r="A26" s="9" t="s">
        <v>7</v>
      </c>
      <c r="B26" s="10">
        <v>4</v>
      </c>
      <c r="C26" s="10">
        <v>0</v>
      </c>
      <c r="D26" s="25">
        <f>D28+D27</f>
        <v>1365120.76</v>
      </c>
      <c r="E26" s="25">
        <f>E28+E27</f>
        <v>722650.12</v>
      </c>
      <c r="F26" s="2">
        <f t="shared" ref="F26:F38" si="2">E26/D26*100</f>
        <v>52.93671748131645</v>
      </c>
    </row>
    <row r="27" spans="1:6" ht="15.75" x14ac:dyDescent="0.2">
      <c r="A27" s="11" t="s">
        <v>37</v>
      </c>
      <c r="B27" s="12">
        <v>4</v>
      </c>
      <c r="C27" s="12">
        <v>9</v>
      </c>
      <c r="D27" s="22">
        <v>621430.76</v>
      </c>
      <c r="E27" s="22">
        <v>0</v>
      </c>
      <c r="F27" s="3">
        <f t="shared" si="2"/>
        <v>0</v>
      </c>
    </row>
    <row r="28" spans="1:6" ht="15.75" x14ac:dyDescent="0.2">
      <c r="A28" s="11" t="s">
        <v>6</v>
      </c>
      <c r="B28" s="12">
        <v>4</v>
      </c>
      <c r="C28" s="12">
        <v>10</v>
      </c>
      <c r="D28" s="22">
        <v>743690</v>
      </c>
      <c r="E28" s="22">
        <v>722650.12</v>
      </c>
      <c r="F28" s="3">
        <f t="shared" si="2"/>
        <v>97.170880339926583</v>
      </c>
    </row>
    <row r="29" spans="1:6" ht="15.75" x14ac:dyDescent="0.2">
      <c r="A29" s="9" t="s">
        <v>5</v>
      </c>
      <c r="B29" s="10">
        <v>5</v>
      </c>
      <c r="C29" s="10">
        <v>0</v>
      </c>
      <c r="D29" s="25">
        <f>D32+D31+D30</f>
        <v>5759293.7699999996</v>
      </c>
      <c r="E29" s="25">
        <f>E32+E31+E30</f>
        <v>5624188.7199999997</v>
      </c>
      <c r="F29" s="2">
        <f t="shared" si="2"/>
        <v>97.654138590676538</v>
      </c>
    </row>
    <row r="30" spans="1:6" ht="15.75" x14ac:dyDescent="0.2">
      <c r="A30" s="11" t="s">
        <v>4</v>
      </c>
      <c r="B30" s="12">
        <v>5</v>
      </c>
      <c r="C30" s="12">
        <v>1</v>
      </c>
      <c r="D30" s="22">
        <v>91657.71</v>
      </c>
      <c r="E30" s="22">
        <v>91657.71</v>
      </c>
      <c r="F30" s="3">
        <f t="shared" si="2"/>
        <v>100</v>
      </c>
    </row>
    <row r="31" spans="1:6" ht="15.75" x14ac:dyDescent="0.2">
      <c r="A31" s="11" t="s">
        <v>38</v>
      </c>
      <c r="B31" s="12">
        <v>5</v>
      </c>
      <c r="C31" s="12">
        <v>2</v>
      </c>
      <c r="D31" s="22">
        <v>480000</v>
      </c>
      <c r="E31" s="22">
        <v>480000</v>
      </c>
      <c r="F31" s="3">
        <f t="shared" si="2"/>
        <v>100</v>
      </c>
    </row>
    <row r="32" spans="1:6" ht="15.75" x14ac:dyDescent="0.2">
      <c r="A32" s="11" t="s">
        <v>3</v>
      </c>
      <c r="B32" s="12">
        <v>5</v>
      </c>
      <c r="C32" s="12">
        <v>3</v>
      </c>
      <c r="D32" s="22">
        <v>5187636.0599999996</v>
      </c>
      <c r="E32" s="22">
        <v>5052531.01</v>
      </c>
      <c r="F32" s="3">
        <f t="shared" si="2"/>
        <v>97.395633609656116</v>
      </c>
    </row>
    <row r="33" spans="1:6" ht="15.75" x14ac:dyDescent="0.2">
      <c r="A33" s="9" t="s">
        <v>26</v>
      </c>
      <c r="B33" s="10">
        <v>8</v>
      </c>
      <c r="C33" s="10">
        <v>0</v>
      </c>
      <c r="D33" s="25">
        <f>D34</f>
        <v>3469930.52</v>
      </c>
      <c r="E33" s="25">
        <f>E34</f>
        <v>3469930.52</v>
      </c>
      <c r="F33" s="2">
        <f t="shared" si="2"/>
        <v>100</v>
      </c>
    </row>
    <row r="34" spans="1:6" ht="15.75" x14ac:dyDescent="0.2">
      <c r="A34" s="11" t="s">
        <v>2</v>
      </c>
      <c r="B34" s="12">
        <v>8</v>
      </c>
      <c r="C34" s="12">
        <v>1</v>
      </c>
      <c r="D34" s="22">
        <v>3469930.52</v>
      </c>
      <c r="E34" s="22">
        <v>3469930.52</v>
      </c>
      <c r="F34" s="3">
        <f t="shared" si="2"/>
        <v>100</v>
      </c>
    </row>
    <row r="35" spans="1:6" ht="15.75" x14ac:dyDescent="0.2">
      <c r="A35" s="9" t="s">
        <v>1</v>
      </c>
      <c r="B35" s="10">
        <v>10</v>
      </c>
      <c r="C35" s="10">
        <v>0</v>
      </c>
      <c r="D35" s="25">
        <f>D36+D37</f>
        <v>128000</v>
      </c>
      <c r="E35" s="25">
        <f>E36+E37</f>
        <v>120000</v>
      </c>
      <c r="F35" s="2">
        <f t="shared" si="2"/>
        <v>93.75</v>
      </c>
    </row>
    <row r="36" spans="1:6" ht="15.75" x14ac:dyDescent="0.2">
      <c r="A36" s="11" t="s">
        <v>0</v>
      </c>
      <c r="B36" s="12">
        <v>10</v>
      </c>
      <c r="C36" s="12">
        <v>1</v>
      </c>
      <c r="D36" s="22">
        <v>120000</v>
      </c>
      <c r="E36" s="22">
        <v>120000</v>
      </c>
      <c r="F36" s="3">
        <f t="shared" si="2"/>
        <v>100</v>
      </c>
    </row>
    <row r="37" spans="1:6" ht="14.25" customHeight="1" x14ac:dyDescent="0.2">
      <c r="A37" s="11" t="s">
        <v>39</v>
      </c>
      <c r="B37" s="12">
        <v>10</v>
      </c>
      <c r="C37" s="12">
        <v>3</v>
      </c>
      <c r="D37" s="22">
        <v>8000</v>
      </c>
      <c r="E37" s="22">
        <v>0</v>
      </c>
      <c r="F37" s="3">
        <f t="shared" si="2"/>
        <v>0</v>
      </c>
    </row>
    <row r="38" spans="1:6" ht="15.75" x14ac:dyDescent="0.2">
      <c r="A38" s="9" t="s">
        <v>23</v>
      </c>
      <c r="B38" s="10">
        <v>11</v>
      </c>
      <c r="C38" s="10">
        <v>0</v>
      </c>
      <c r="D38" s="25">
        <f>D39</f>
        <v>8607930.4000000004</v>
      </c>
      <c r="E38" s="25">
        <f>E39</f>
        <v>8607930.4000000004</v>
      </c>
      <c r="F38" s="2">
        <f t="shared" si="2"/>
        <v>100</v>
      </c>
    </row>
    <row r="39" spans="1:6" ht="15.75" x14ac:dyDescent="0.2">
      <c r="A39" s="11" t="s">
        <v>33</v>
      </c>
      <c r="B39" s="12">
        <v>11</v>
      </c>
      <c r="C39" s="12">
        <v>2</v>
      </c>
      <c r="D39" s="22">
        <v>8607930.4000000004</v>
      </c>
      <c r="E39" s="22">
        <v>8607930.4000000004</v>
      </c>
      <c r="F39" s="3">
        <v>100</v>
      </c>
    </row>
    <row r="40" spans="1:6" s="23" customFormat="1" ht="47.25" x14ac:dyDescent="0.25">
      <c r="A40" s="9" t="s">
        <v>40</v>
      </c>
      <c r="B40" s="10">
        <v>14</v>
      </c>
      <c r="C40" s="10">
        <v>0</v>
      </c>
      <c r="D40" s="25">
        <f>D41</f>
        <v>50100</v>
      </c>
      <c r="E40" s="25">
        <f>E41</f>
        <v>50100</v>
      </c>
      <c r="F40" s="3">
        <v>100</v>
      </c>
    </row>
    <row r="41" spans="1:6" ht="31.5" x14ac:dyDescent="0.2">
      <c r="A41" s="11" t="s">
        <v>41</v>
      </c>
      <c r="B41" s="12">
        <v>14</v>
      </c>
      <c r="C41" s="12">
        <v>3</v>
      </c>
      <c r="D41" s="22">
        <v>50100</v>
      </c>
      <c r="E41" s="22">
        <v>50100</v>
      </c>
      <c r="F41" s="3">
        <v>100</v>
      </c>
    </row>
    <row r="42" spans="1:6" ht="15.75" x14ac:dyDescent="0.2">
      <c r="A42" s="24" t="s">
        <v>28</v>
      </c>
      <c r="B42" s="1"/>
      <c r="C42" s="1"/>
      <c r="D42" s="25">
        <f>D38+D35+D33+D29+D26+D22+D20+D13+D40</f>
        <v>31371669.520000003</v>
      </c>
      <c r="E42" s="25">
        <f>E38+E35+E33+E29+E26+E22+E20+E13+E40</f>
        <v>30069270.830000006</v>
      </c>
      <c r="F42" s="2">
        <f>E42/D42*100</f>
        <v>95.848487791924185</v>
      </c>
    </row>
    <row r="43" spans="1:6" ht="12.75" customHeight="1" x14ac:dyDescent="0.25">
      <c r="A43" s="18"/>
      <c r="B43" s="18"/>
      <c r="C43" s="18"/>
      <c r="D43" s="18"/>
      <c r="E43" s="18"/>
      <c r="F43" s="18"/>
    </row>
    <row r="44" spans="1:6" ht="15.75" x14ac:dyDescent="0.25">
      <c r="A44" s="7"/>
      <c r="B44" s="7"/>
      <c r="C44" s="7"/>
      <c r="D44" s="7"/>
      <c r="E44" s="7"/>
      <c r="F44" s="7"/>
    </row>
    <row r="45" spans="1:6" ht="15.75" x14ac:dyDescent="0.25">
      <c r="A45" s="26" t="s">
        <v>32</v>
      </c>
      <c r="B45" s="26"/>
      <c r="C45" s="26"/>
      <c r="D45" s="26"/>
      <c r="E45" s="26"/>
      <c r="F45" s="26"/>
    </row>
    <row r="46" spans="1:6" ht="15.75" x14ac:dyDescent="0.25">
      <c r="A46" s="7"/>
      <c r="B46" s="7"/>
      <c r="C46" s="7"/>
      <c r="D46" s="7"/>
      <c r="E46" s="7"/>
      <c r="F46" s="7"/>
    </row>
  </sheetData>
  <mergeCells count="7">
    <mergeCell ref="A45:F45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0" firstPageNumber="17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Тарасова Виктория Викторовна</cp:lastModifiedBy>
  <cp:lastPrinted>2018-04-12T09:04:43Z</cp:lastPrinted>
  <dcterms:created xsi:type="dcterms:W3CDTF">2015-04-03T06:49:38Z</dcterms:created>
  <dcterms:modified xsi:type="dcterms:W3CDTF">2018-04-12T09:04:45Z</dcterms:modified>
</cp:coreProperties>
</file>